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ssandro.montesi\Documents\REGALISTICA\Regalistica 2022\CATALOGO 2022\"/>
    </mc:Choice>
  </mc:AlternateContent>
  <bookViews>
    <workbookView xWindow="120" yWindow="132" windowWidth="15240" windowHeight="7932" tabRatio="639"/>
  </bookViews>
  <sheets>
    <sheet name="Confezioni NATALIZIE 2022" sheetId="30" r:id="rId1"/>
  </sheets>
  <definedNames>
    <definedName name="_xlnm._FilterDatabase" localSheetId="0" hidden="1">'Confezioni NATALIZIE 2022'!$B$4:$K$31</definedName>
    <definedName name="_xlnm.Print_Area" localSheetId="0">'Confezioni NATALIZIE 2022'!$A$1:$K$31</definedName>
  </definedNames>
  <calcPr calcId="162913"/>
</workbook>
</file>

<file path=xl/calcChain.xml><?xml version="1.0" encoding="utf-8"?>
<calcChain xmlns="http://schemas.openxmlformats.org/spreadsheetml/2006/main">
  <c r="J6" i="30" l="1"/>
  <c r="J7" i="30"/>
  <c r="J8" i="30"/>
  <c r="J9" i="30"/>
  <c r="J10" i="30"/>
  <c r="J11" i="30"/>
  <c r="J12" i="30"/>
  <c r="J13" i="30"/>
  <c r="J14" i="30"/>
  <c r="J15" i="30"/>
  <c r="J16" i="30"/>
  <c r="J17" i="30"/>
  <c r="J18" i="30"/>
  <c r="J19" i="30"/>
  <c r="J20" i="30"/>
  <c r="J21" i="30"/>
  <c r="J22" i="30"/>
  <c r="J23" i="30"/>
  <c r="J24" i="30"/>
  <c r="J25" i="30"/>
  <c r="J5" i="30"/>
  <c r="H1" i="30" l="1"/>
  <c r="D3" i="30" l="1"/>
  <c r="J3" i="30" l="1"/>
</calcChain>
</file>

<file path=xl/comments1.xml><?xml version="1.0" encoding="utf-8"?>
<comments xmlns="http://schemas.openxmlformats.org/spreadsheetml/2006/main">
  <authors>
    <author>Alessandro Montesi</author>
  </authors>
  <commentList>
    <comment ref="D4" authorId="0" shapeId="0">
      <text>
        <r>
          <rPr>
            <sz val="9"/>
            <color indexed="81"/>
            <rFont val="Tahoma"/>
            <family val="2"/>
          </rPr>
          <t xml:space="preserve">inserire in questa colonna le quantità desiderate
</t>
        </r>
      </text>
    </comment>
  </commentList>
</comments>
</file>

<file path=xl/sharedStrings.xml><?xml version="1.0" encoding="utf-8"?>
<sst xmlns="http://schemas.openxmlformats.org/spreadsheetml/2006/main" count="112" uniqueCount="77">
  <si>
    <t>Descrizione</t>
  </si>
  <si>
    <t>Contenitore</t>
  </si>
  <si>
    <t>Codice</t>
  </si>
  <si>
    <t>Totale imponibile</t>
  </si>
  <si>
    <t>Valigetta cm 27 x 21 x H11</t>
  </si>
  <si>
    <t>Q.tà</t>
  </si>
  <si>
    <t>Per accettazione:</t>
  </si>
  <si>
    <t>Esigenze specifiche possono essere concordate con il responsabile commerciale.</t>
  </si>
  <si>
    <t>Scatola Grande cm 50 x 40 x H21</t>
  </si>
  <si>
    <t>Num. Proposta</t>
  </si>
  <si>
    <t>Iva</t>
  </si>
  <si>
    <t>Sono inclusi i costi di confezionamento, di imballaggio e spedizione per consegne di almeno 20 pacchi o 200 Euro imponibili ad unica destinazione.</t>
  </si>
  <si>
    <t>Prezzo da Catalogo Imponibile</t>
  </si>
  <si>
    <t>v</t>
  </si>
  <si>
    <t>00049123</t>
  </si>
  <si>
    <t>00049124</t>
  </si>
  <si>
    <t>00049125</t>
  </si>
  <si>
    <t>00049126</t>
  </si>
  <si>
    <t>00049127</t>
  </si>
  <si>
    <t>00049129</t>
  </si>
  <si>
    <t>00049128</t>
  </si>
  <si>
    <t>00049131</t>
  </si>
  <si>
    <t>00049132</t>
  </si>
  <si>
    <t>00049130</t>
  </si>
  <si>
    <t>00049133</t>
  </si>
  <si>
    <t>00049134</t>
  </si>
  <si>
    <t>00049135</t>
  </si>
  <si>
    <t>00049136</t>
  </si>
  <si>
    <t>00049137</t>
  </si>
  <si>
    <t>Cliente:</t>
  </si>
  <si>
    <t xml:space="preserve">le sostituzioni di prodotto che si rendessero necessarie per problemi imprevisti saranno fatte con prodotti di valore uguale o maggiore. </t>
  </si>
  <si>
    <t>TR_naz</t>
  </si>
  <si>
    <t>Spese Trasporto spedizione Singola</t>
  </si>
  <si>
    <t>00049122</t>
  </si>
  <si>
    <t>SOSTENERE i piccoli Produttori - Strenna Natalizia</t>
  </si>
  <si>
    <t>PROMUOVERE un Agricoltura Sostenibile - Strenna Natalizia</t>
  </si>
  <si>
    <t>ASSICURARE Benessere a tutti - Strenna Natalizia</t>
  </si>
  <si>
    <t>DARE Opportunita' - Strenna Natalizia</t>
  </si>
  <si>
    <t>RAGGIUNGERE l'Uguaglianza - Strenna Natalizia</t>
  </si>
  <si>
    <t>PROTEGGERE gli Ecosistemi - Strenna Natalizia</t>
  </si>
  <si>
    <t>GARANTIRE Lavoro dignitoso - Strenna Natalizia</t>
  </si>
  <si>
    <t>INNOVARE Responsabile - Strenna Natalizia</t>
  </si>
  <si>
    <t>REALIZZARE Equità - Strenna Natalizia</t>
  </si>
  <si>
    <t>VIVERE Sostenibile - Strenna Natalizia</t>
  </si>
  <si>
    <t>SCEGLIERE Consapevole - Strenna Natalizia</t>
  </si>
  <si>
    <t>AGIRE per il Clima - Strenna Natalizia</t>
  </si>
  <si>
    <t>CONSERVARE le Risorse del Mondo - Strenna Natalizia</t>
  </si>
  <si>
    <t>DIFENDERE la Biodiversità - Strenna Natalizia</t>
  </si>
  <si>
    <t>CREARE Società pacifiche - Strenna Natalizia</t>
  </si>
  <si>
    <t>REGALARE Giustizia - Strenna Natalizia</t>
  </si>
  <si>
    <t>Scatola a Pozzetto cm 26 x 23 x H32</t>
  </si>
  <si>
    <t>Scatola Media cm 35 x 35 x H14</t>
  </si>
  <si>
    <t>Scatola a Pozzetto cm 26 x 23 x H33</t>
  </si>
  <si>
    <t>BLU</t>
  </si>
  <si>
    <t>BORDEAUX</t>
  </si>
  <si>
    <t>VERDE</t>
  </si>
  <si>
    <t>ROSSO</t>
  </si>
  <si>
    <t>00005083</t>
  </si>
  <si>
    <t>00001099</t>
  </si>
  <si>
    <t>00001264</t>
  </si>
  <si>
    <t>00003457</t>
  </si>
  <si>
    <t>Nocciolatini Selection - 360 g</t>
  </si>
  <si>
    <t>Selezione di Te aromatizzati - 120 g in cofanetto</t>
  </si>
  <si>
    <t>Cofanetto Caffè "All'origine del gusto" 3 x 250 g</t>
  </si>
  <si>
    <t>Panettone Artigianale "Renato Bosco" 1000 g</t>
  </si>
  <si>
    <t>Prezzo IVA compresa</t>
  </si>
  <si>
    <t>Idea Reg.1</t>
  </si>
  <si>
    <t>Idea Reg.2</t>
  </si>
  <si>
    <t>Idea Reg.3</t>
  </si>
  <si>
    <t>Idea Reg.4</t>
  </si>
  <si>
    <t>Multiplo di Acquisto</t>
  </si>
  <si>
    <t>Bollo "Regala un Albero"</t>
  </si>
  <si>
    <t>Selezionare Settimana</t>
  </si>
  <si>
    <t>Cartone da 6 pz</t>
  </si>
  <si>
    <t>Cartone da 4 pz</t>
  </si>
  <si>
    <t>Cartone da 3 pz</t>
  </si>
  <si>
    <t xml:space="preserve">Periodo di Consegna: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</si>
</sst>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€&quot;\ * #,##0_-;\-&quot;€&quot;\ * #,##0_-;_-&quot;€&quot;\ * &quot;-&quot;_-;_-@_-"/>
    <numFmt numFmtId="165" formatCode="_-&quot;€&quot;\ * #,##0.00_-;\-&quot;€&quot;\ * #,##0.00_-;_-&quot;€&quot;\ * &quot;-&quot;??_-;_-@_-"/>
    <numFmt numFmtId="166" formatCode="#,##0.00_ ;\-#,##0.00\ "/>
    <numFmt numFmtId="167" formatCode="0_ ;[Red]\-0\ "/>
  </numFmts>
  <fonts count="22" x14ac:knownFonts="1">
    <font>
      <sz val="10"/>
      <name val="Arial"/>
    </font>
    <font>
      <sz val="10"/>
      <color indexed="8"/>
      <name val="Tahom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8"/>
      <color indexed="9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b/>
      <sz val="9"/>
      <color indexed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sz val="12"/>
      <color theme="0"/>
      <name val="Arial"/>
      <family val="2"/>
    </font>
    <font>
      <sz val="11"/>
      <color theme="0"/>
      <name val="Arial"/>
      <family val="2"/>
    </font>
    <font>
      <b/>
      <sz val="8"/>
      <color rgb="FF0070C0"/>
      <name val="Arial"/>
      <family val="2"/>
    </font>
    <font>
      <b/>
      <sz val="8"/>
      <color rgb="FFC00000"/>
      <name val="Arial"/>
      <family val="2"/>
    </font>
    <font>
      <b/>
      <sz val="8"/>
      <color rgb="FF00B050"/>
      <name val="Arial"/>
      <family val="2"/>
    </font>
    <font>
      <b/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</fills>
  <borders count="16">
    <border>
      <left/>
      <right/>
      <top/>
      <bottom/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/>
      <bottom style="thin">
        <color indexed="16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16"/>
      </left>
      <right/>
      <top style="thin">
        <color indexed="16"/>
      </top>
      <bottom/>
      <diagonal/>
    </border>
    <border>
      <left/>
      <right/>
      <top style="thin">
        <color indexed="16"/>
      </top>
      <bottom/>
      <diagonal/>
    </border>
    <border>
      <left/>
      <right style="thin">
        <color indexed="16"/>
      </right>
      <top style="thin">
        <color indexed="16"/>
      </top>
      <bottom/>
      <diagonal/>
    </border>
    <border>
      <left style="thin">
        <color indexed="16"/>
      </left>
      <right/>
      <top/>
      <bottom/>
      <diagonal/>
    </border>
    <border>
      <left/>
      <right style="thin">
        <color indexed="16"/>
      </right>
      <top/>
      <bottom/>
      <diagonal/>
    </border>
    <border>
      <left style="thin">
        <color indexed="16"/>
      </left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 style="thin">
        <color indexed="16"/>
      </right>
      <top/>
      <bottom style="thin">
        <color indexed="16"/>
      </bottom>
      <diagonal/>
    </border>
    <border>
      <left style="thin">
        <color rgb="FF800000"/>
      </left>
      <right style="thin">
        <color rgb="FF800000"/>
      </right>
      <top style="thin">
        <color rgb="FF800000"/>
      </top>
      <bottom style="thin">
        <color rgb="FF800000"/>
      </bottom>
      <diagonal/>
    </border>
    <border>
      <left/>
      <right style="thin">
        <color rgb="FF800000"/>
      </right>
      <top/>
      <bottom/>
      <diagonal/>
    </border>
    <border>
      <left style="thin">
        <color indexed="16"/>
      </left>
      <right style="thin">
        <color indexed="16"/>
      </right>
      <top style="thin">
        <color indexed="16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165" fontId="2" fillId="0" borderId="0" applyFont="0" applyFill="0" applyBorder="0" applyAlignment="0" applyProtection="0"/>
    <xf numFmtId="0" fontId="14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165" fontId="5" fillId="0" borderId="0" xfId="5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165" fontId="7" fillId="0" borderId="0" xfId="5" applyFont="1" applyFill="1" applyBorder="1" applyAlignment="1">
      <alignment horizontal="center"/>
    </xf>
    <xf numFmtId="0" fontId="3" fillId="0" borderId="0" xfId="1" applyFill="1" applyBorder="1" applyAlignment="1" applyProtection="1"/>
    <xf numFmtId="49" fontId="8" fillId="2" borderId="3" xfId="5" applyNumberFormat="1" applyFont="1" applyFill="1" applyBorder="1" applyAlignment="1">
      <alignment horizontal="center" vertical="center" wrapText="1"/>
    </xf>
    <xf numFmtId="49" fontId="9" fillId="2" borderId="3" xfId="5" applyNumberFormat="1" applyFont="1" applyFill="1" applyBorder="1" applyAlignment="1">
      <alignment horizontal="center" vertical="center" wrapText="1"/>
    </xf>
    <xf numFmtId="49" fontId="11" fillId="2" borderId="3" xfId="5" applyNumberFormat="1" applyFont="1" applyFill="1" applyBorder="1" applyAlignment="1">
      <alignment horizontal="center" vertical="center" wrapText="1"/>
    </xf>
    <xf numFmtId="164" fontId="10" fillId="2" borderId="3" xfId="5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165" fontId="12" fillId="0" borderId="1" xfId="5" applyFont="1" applyFill="1" applyBorder="1" applyAlignment="1">
      <alignment horizontal="center" vertical="center"/>
    </xf>
    <xf numFmtId="166" fontId="12" fillId="0" borderId="1" xfId="5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wrapText="1"/>
    </xf>
    <xf numFmtId="9" fontId="12" fillId="0" borderId="1" xfId="5" applyNumberFormat="1" applyFont="1" applyFill="1" applyBorder="1" applyAlignment="1">
      <alignment horizontal="center" vertical="center"/>
    </xf>
    <xf numFmtId="165" fontId="16" fillId="0" borderId="0" xfId="5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165" fontId="7" fillId="0" borderId="0" xfId="5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left" vertical="top" wrapText="1"/>
    </xf>
    <xf numFmtId="14" fontId="7" fillId="0" borderId="0" xfId="5" applyNumberFormat="1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center"/>
    </xf>
    <xf numFmtId="167" fontId="12" fillId="0" borderId="1" xfId="0" applyNumberFormat="1" applyFont="1" applyFill="1" applyBorder="1" applyAlignment="1">
      <alignment horizontal="center" vertical="center"/>
    </xf>
    <xf numFmtId="165" fontId="12" fillId="0" borderId="1" xfId="5" applyNumberFormat="1" applyFont="1" applyFill="1" applyBorder="1" applyAlignment="1">
      <alignment horizontal="center" vertical="center"/>
    </xf>
    <xf numFmtId="165" fontId="7" fillId="0" borderId="13" xfId="5" applyFont="1" applyFill="1" applyBorder="1" applyAlignment="1">
      <alignment horizontal="right" vertical="top"/>
    </xf>
    <xf numFmtId="165" fontId="2" fillId="0" borderId="14" xfId="0" applyNumberFormat="1" applyFont="1" applyFill="1" applyBorder="1" applyAlignment="1">
      <alignment vertical="center"/>
    </xf>
    <xf numFmtId="165" fontId="18" fillId="0" borderId="1" xfId="0" applyNumberFormat="1" applyFont="1" applyFill="1" applyBorder="1" applyAlignment="1">
      <alignment vertical="center"/>
    </xf>
    <xf numFmtId="165" fontId="19" fillId="0" borderId="1" xfId="0" applyNumberFormat="1" applyFont="1" applyFill="1" applyBorder="1" applyAlignment="1">
      <alignment vertical="center"/>
    </xf>
    <xf numFmtId="165" fontId="20" fillId="0" borderId="1" xfId="0" applyNumberFormat="1" applyFont="1" applyFill="1" applyBorder="1" applyAlignment="1">
      <alignment vertical="center"/>
    </xf>
    <xf numFmtId="165" fontId="21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3" fontId="7" fillId="0" borderId="1" xfId="4" applyNumberFormat="1" applyFont="1" applyFill="1" applyBorder="1" applyAlignment="1">
      <alignment horizontal="center" vertical="center"/>
    </xf>
    <xf numFmtId="0" fontId="13" fillId="0" borderId="1" xfId="0" quotePrefix="1" applyNumberFormat="1" applyFont="1" applyFill="1" applyBorder="1" applyAlignment="1">
      <alignment horizontal="center" vertical="center"/>
    </xf>
    <xf numFmtId="49" fontId="10" fillId="2" borderId="15" xfId="5" applyNumberFormat="1" applyFont="1" applyFill="1" applyBorder="1" applyAlignment="1">
      <alignment horizontal="center" vertical="center" wrapText="1"/>
    </xf>
    <xf numFmtId="49" fontId="9" fillId="2" borderId="15" xfId="5" applyNumberFormat="1" applyFont="1" applyFill="1" applyBorder="1" applyAlignment="1">
      <alignment horizontal="center" vertical="center" wrapText="1"/>
    </xf>
    <xf numFmtId="167" fontId="17" fillId="0" borderId="1" xfId="0" applyNumberFormat="1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left"/>
    </xf>
    <xf numFmtId="165" fontId="7" fillId="0" borderId="4" xfId="5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6">
    <cellStyle name="Collegamento ipertestuale" xfId="1" builtinId="8"/>
    <cellStyle name="Euro" xfId="2"/>
    <cellStyle name="Normale" xfId="0" builtinId="0"/>
    <cellStyle name="Normale 2" xfId="3"/>
    <cellStyle name="Percentuale" xfId="4" builtinId="5"/>
    <cellStyle name="Valuta" xfId="5" builtinId="4"/>
  </cellStyles>
  <dxfs count="0"/>
  <tableStyles count="0" defaultTableStyle="TableStyleMedium9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showGridLines="0" tabSelected="1" zoomScaleNormal="100" workbookViewId="0">
      <pane ySplit="4" topLeftCell="A5" activePane="bottomLeft" state="frozen"/>
      <selection pane="bottomLeft" activeCell="E5" sqref="E5"/>
    </sheetView>
  </sheetViews>
  <sheetFormatPr defaultColWidth="9.109375" defaultRowHeight="17.399999999999999" x14ac:dyDescent="0.3"/>
  <cols>
    <col min="1" max="1" width="11.109375" style="3" customWidth="1"/>
    <col min="2" max="2" width="10.109375" style="4" customWidth="1"/>
    <col min="3" max="3" width="7.88671875" style="4" customWidth="1"/>
    <col min="4" max="4" width="8.77734375" style="6" customWidth="1"/>
    <col min="5" max="5" width="55.21875" style="5" customWidth="1"/>
    <col min="6" max="6" width="11.88671875" style="5" customWidth="1"/>
    <col min="7" max="7" width="6" style="5" customWidth="1"/>
    <col min="8" max="8" width="14.109375" style="6" customWidth="1"/>
    <col min="9" max="9" width="11.44140625" style="6" customWidth="1"/>
    <col min="10" max="10" width="14" style="3" customWidth="1"/>
    <col min="11" max="11" width="34.5546875" style="3" customWidth="1"/>
    <col min="12" max="12" width="10.6640625" style="3" customWidth="1"/>
    <col min="13" max="16384" width="9.109375" style="3"/>
  </cols>
  <sheetData>
    <row r="1" spans="1:12" ht="60" customHeight="1" x14ac:dyDescent="0.3">
      <c r="D1" s="36" t="s">
        <v>29</v>
      </c>
      <c r="E1" s="32"/>
      <c r="F1" s="7"/>
      <c r="G1" s="7"/>
      <c r="H1" s="30">
        <f ca="1">TODAY()</f>
        <v>44756</v>
      </c>
    </row>
    <row r="2" spans="1:12" x14ac:dyDescent="0.3">
      <c r="B2" s="9"/>
      <c r="C2" s="9"/>
      <c r="D2" s="28"/>
      <c r="E2" s="29"/>
      <c r="G2" s="31" t="s">
        <v>76</v>
      </c>
      <c r="H2" s="49" t="s">
        <v>72</v>
      </c>
      <c r="I2" s="10"/>
      <c r="J2" s="11"/>
    </row>
    <row r="3" spans="1:12" x14ac:dyDescent="0.3">
      <c r="B3" s="9"/>
      <c r="C3" s="9"/>
      <c r="D3" s="13">
        <f>SUM(D6:D25)</f>
        <v>0</v>
      </c>
      <c r="E3" s="7"/>
      <c r="F3" s="7"/>
      <c r="G3" s="7"/>
      <c r="H3" s="10"/>
      <c r="I3" s="10"/>
      <c r="J3" s="15">
        <f>SUM(J5:J25)</f>
        <v>0</v>
      </c>
    </row>
    <row r="4" spans="1:12" s="1" customFormat="1" ht="37.5" customHeight="1" x14ac:dyDescent="0.3">
      <c r="A4" s="12" t="s">
        <v>9</v>
      </c>
      <c r="B4" s="46" t="s">
        <v>2</v>
      </c>
      <c r="C4" s="46" t="s">
        <v>70</v>
      </c>
      <c r="D4" s="46" t="s">
        <v>5</v>
      </c>
      <c r="E4" s="47" t="s">
        <v>0</v>
      </c>
      <c r="F4" s="46" t="s">
        <v>12</v>
      </c>
      <c r="G4" s="46" t="s">
        <v>10</v>
      </c>
      <c r="H4" s="46" t="s">
        <v>65</v>
      </c>
      <c r="I4" s="46"/>
      <c r="J4" s="46" t="s">
        <v>3</v>
      </c>
      <c r="K4" s="14" t="s">
        <v>1</v>
      </c>
      <c r="L4" s="14" t="s">
        <v>71</v>
      </c>
    </row>
    <row r="5" spans="1:12" s="2" customFormat="1" ht="19.5" customHeight="1" x14ac:dyDescent="0.25">
      <c r="A5" s="26"/>
      <c r="B5" s="43" t="s">
        <v>31</v>
      </c>
      <c r="C5" s="48">
        <v>1</v>
      </c>
      <c r="D5" s="44"/>
      <c r="E5" s="16" t="s">
        <v>32</v>
      </c>
      <c r="F5" s="35">
        <v>10</v>
      </c>
      <c r="G5" s="23">
        <v>0.22</v>
      </c>
      <c r="H5" s="17">
        <v>12.2</v>
      </c>
      <c r="I5" s="18"/>
      <c r="J5" s="17">
        <f>IF(I5="",F5*$D5,I5*D5)</f>
        <v>0</v>
      </c>
      <c r="K5" s="37"/>
    </row>
    <row r="6" spans="1:12" s="2" customFormat="1" ht="19.5" customHeight="1" x14ac:dyDescent="0.25">
      <c r="A6" s="42">
        <v>1</v>
      </c>
      <c r="B6" s="43" t="s">
        <v>33</v>
      </c>
      <c r="C6" s="34">
        <v>1</v>
      </c>
      <c r="D6" s="44"/>
      <c r="E6" s="16" t="s">
        <v>34</v>
      </c>
      <c r="F6" s="35">
        <v>22</v>
      </c>
      <c r="G6" s="23">
        <v>0.1</v>
      </c>
      <c r="H6" s="17">
        <v>24.2</v>
      </c>
      <c r="I6" s="18"/>
      <c r="J6" s="17">
        <f t="shared" ref="J6:J25" si="0">IF(I6="",F6*$D6,I6*D6)</f>
        <v>0</v>
      </c>
      <c r="K6" s="21" t="s">
        <v>4</v>
      </c>
      <c r="L6" s="38" t="s">
        <v>53</v>
      </c>
    </row>
    <row r="7" spans="1:12" s="2" customFormat="1" ht="19.5" customHeight="1" x14ac:dyDescent="0.25">
      <c r="A7" s="42">
        <v>2</v>
      </c>
      <c r="B7" s="43" t="s">
        <v>14</v>
      </c>
      <c r="C7" s="34">
        <v>1</v>
      </c>
      <c r="D7" s="44"/>
      <c r="E7" s="16" t="s">
        <v>35</v>
      </c>
      <c r="F7" s="35">
        <v>25</v>
      </c>
      <c r="G7" s="23">
        <v>0.22</v>
      </c>
      <c r="H7" s="17">
        <v>30.5</v>
      </c>
      <c r="I7" s="18"/>
      <c r="J7" s="17">
        <f t="shared" si="0"/>
        <v>0</v>
      </c>
      <c r="K7" s="21" t="s">
        <v>50</v>
      </c>
      <c r="L7" s="39" t="s">
        <v>54</v>
      </c>
    </row>
    <row r="8" spans="1:12" s="2" customFormat="1" ht="19.5" customHeight="1" x14ac:dyDescent="0.25">
      <c r="A8" s="42">
        <v>3</v>
      </c>
      <c r="B8" s="43" t="s">
        <v>15</v>
      </c>
      <c r="C8" s="34">
        <v>1</v>
      </c>
      <c r="D8" s="44"/>
      <c r="E8" s="16" t="s">
        <v>36</v>
      </c>
      <c r="F8" s="35">
        <v>30</v>
      </c>
      <c r="G8" s="23">
        <v>0.1</v>
      </c>
      <c r="H8" s="17">
        <v>33</v>
      </c>
      <c r="I8" s="18"/>
      <c r="J8" s="17">
        <f t="shared" si="0"/>
        <v>0</v>
      </c>
      <c r="K8" s="21" t="s">
        <v>50</v>
      </c>
      <c r="L8" s="40" t="s">
        <v>55</v>
      </c>
    </row>
    <row r="9" spans="1:12" s="2" customFormat="1" ht="19.5" customHeight="1" x14ac:dyDescent="0.25">
      <c r="A9" s="42">
        <v>4</v>
      </c>
      <c r="B9" s="43" t="s">
        <v>16</v>
      </c>
      <c r="C9" s="34">
        <v>1</v>
      </c>
      <c r="D9" s="44"/>
      <c r="E9" s="16" t="s">
        <v>37</v>
      </c>
      <c r="F9" s="35">
        <v>33</v>
      </c>
      <c r="G9" s="23">
        <v>0.22</v>
      </c>
      <c r="H9" s="17">
        <v>40.299999999999997</v>
      </c>
      <c r="I9" s="18"/>
      <c r="J9" s="17">
        <f t="shared" si="0"/>
        <v>0</v>
      </c>
      <c r="K9" s="21" t="s">
        <v>50</v>
      </c>
      <c r="L9" s="38" t="s">
        <v>53</v>
      </c>
    </row>
    <row r="10" spans="1:12" s="2" customFormat="1" ht="19.5" customHeight="1" x14ac:dyDescent="0.25">
      <c r="A10" s="42">
        <v>5</v>
      </c>
      <c r="B10" s="43" t="s">
        <v>17</v>
      </c>
      <c r="C10" s="34">
        <v>1</v>
      </c>
      <c r="D10" s="44"/>
      <c r="E10" s="16" t="s">
        <v>38</v>
      </c>
      <c r="F10" s="35">
        <v>35</v>
      </c>
      <c r="G10" s="23">
        <v>0.1</v>
      </c>
      <c r="H10" s="17">
        <v>38.5</v>
      </c>
      <c r="I10" s="18"/>
      <c r="J10" s="17">
        <f t="shared" si="0"/>
        <v>0</v>
      </c>
      <c r="K10" s="21" t="s">
        <v>51</v>
      </c>
      <c r="L10" s="39" t="s">
        <v>54</v>
      </c>
    </row>
    <row r="11" spans="1:12" s="2" customFormat="1" ht="19.5" customHeight="1" x14ac:dyDescent="0.25">
      <c r="A11" s="42">
        <v>6</v>
      </c>
      <c r="B11" s="43" t="s">
        <v>18</v>
      </c>
      <c r="C11" s="34">
        <v>1</v>
      </c>
      <c r="D11" s="44"/>
      <c r="E11" s="16" t="s">
        <v>39</v>
      </c>
      <c r="F11" s="35">
        <v>38</v>
      </c>
      <c r="G11" s="23">
        <v>0.04</v>
      </c>
      <c r="H11" s="17">
        <v>39.5</v>
      </c>
      <c r="I11" s="18"/>
      <c r="J11" s="17">
        <f t="shared" si="0"/>
        <v>0</v>
      </c>
      <c r="K11" s="21" t="s">
        <v>51</v>
      </c>
      <c r="L11" s="40" t="s">
        <v>55</v>
      </c>
    </row>
    <row r="12" spans="1:12" s="2" customFormat="1" ht="19.5" customHeight="1" x14ac:dyDescent="0.25">
      <c r="A12" s="42">
        <v>7</v>
      </c>
      <c r="B12" s="43" t="s">
        <v>20</v>
      </c>
      <c r="C12" s="34">
        <v>1</v>
      </c>
      <c r="D12" s="44"/>
      <c r="E12" s="16" t="s">
        <v>40</v>
      </c>
      <c r="F12" s="35">
        <v>38</v>
      </c>
      <c r="G12" s="23">
        <v>0.22</v>
      </c>
      <c r="H12" s="17">
        <v>46.4</v>
      </c>
      <c r="I12" s="18"/>
      <c r="J12" s="17">
        <f t="shared" si="0"/>
        <v>0</v>
      </c>
      <c r="K12" s="21" t="s">
        <v>51</v>
      </c>
      <c r="L12" s="38" t="s">
        <v>53</v>
      </c>
    </row>
    <row r="13" spans="1:12" s="2" customFormat="1" ht="19.5" customHeight="1" x14ac:dyDescent="0.25">
      <c r="A13" s="42">
        <v>8</v>
      </c>
      <c r="B13" s="43" t="s">
        <v>19</v>
      </c>
      <c r="C13" s="34">
        <v>1</v>
      </c>
      <c r="D13" s="44"/>
      <c r="E13" s="16" t="s">
        <v>41</v>
      </c>
      <c r="F13" s="35">
        <v>43</v>
      </c>
      <c r="G13" s="23">
        <v>0.22</v>
      </c>
      <c r="H13" s="17">
        <v>52.5</v>
      </c>
      <c r="I13" s="18"/>
      <c r="J13" s="17">
        <f t="shared" si="0"/>
        <v>0</v>
      </c>
      <c r="K13" s="21" t="s">
        <v>50</v>
      </c>
      <c r="L13" s="41" t="s">
        <v>56</v>
      </c>
    </row>
    <row r="14" spans="1:12" s="2" customFormat="1" ht="19.5" customHeight="1" x14ac:dyDescent="0.25">
      <c r="A14" s="42">
        <v>9</v>
      </c>
      <c r="B14" s="43" t="s">
        <v>23</v>
      </c>
      <c r="C14" s="34">
        <v>1</v>
      </c>
      <c r="D14" s="44"/>
      <c r="E14" s="16" t="s">
        <v>42</v>
      </c>
      <c r="F14" s="35">
        <v>45</v>
      </c>
      <c r="G14" s="23">
        <v>0.22</v>
      </c>
      <c r="H14" s="17">
        <v>54.9</v>
      </c>
      <c r="I14" s="18"/>
      <c r="J14" s="17">
        <f t="shared" si="0"/>
        <v>0</v>
      </c>
      <c r="K14" s="21" t="s">
        <v>50</v>
      </c>
      <c r="L14" s="39" t="s">
        <v>54</v>
      </c>
    </row>
    <row r="15" spans="1:12" s="2" customFormat="1" ht="19.5" customHeight="1" x14ac:dyDescent="0.25">
      <c r="A15" s="42">
        <v>10</v>
      </c>
      <c r="B15" s="43" t="s">
        <v>21</v>
      </c>
      <c r="C15" s="34">
        <v>1</v>
      </c>
      <c r="D15" s="44"/>
      <c r="E15" s="16" t="s">
        <v>43</v>
      </c>
      <c r="F15" s="35">
        <v>50</v>
      </c>
      <c r="G15" s="23">
        <v>0.22</v>
      </c>
      <c r="H15" s="17">
        <v>61</v>
      </c>
      <c r="I15" s="18"/>
      <c r="J15" s="17">
        <f t="shared" si="0"/>
        <v>0</v>
      </c>
      <c r="K15" s="21" t="s">
        <v>50</v>
      </c>
      <c r="L15" s="40" t="s">
        <v>55</v>
      </c>
    </row>
    <row r="16" spans="1:12" s="2" customFormat="1" ht="19.5" customHeight="1" x14ac:dyDescent="0.25">
      <c r="A16" s="42">
        <v>11</v>
      </c>
      <c r="B16" s="43" t="s">
        <v>22</v>
      </c>
      <c r="C16" s="34">
        <v>1</v>
      </c>
      <c r="D16" s="44"/>
      <c r="E16" s="16" t="s">
        <v>44</v>
      </c>
      <c r="F16" s="35">
        <v>50</v>
      </c>
      <c r="G16" s="23">
        <v>0.22</v>
      </c>
      <c r="H16" s="17">
        <v>61</v>
      </c>
      <c r="I16" s="18"/>
      <c r="J16" s="17">
        <f t="shared" si="0"/>
        <v>0</v>
      </c>
      <c r="K16" s="21" t="s">
        <v>50</v>
      </c>
      <c r="L16" s="38" t="s">
        <v>53</v>
      </c>
    </row>
    <row r="17" spans="1:12" s="2" customFormat="1" ht="19.5" customHeight="1" x14ac:dyDescent="0.25">
      <c r="A17" s="42">
        <v>12</v>
      </c>
      <c r="B17" s="43" t="s">
        <v>24</v>
      </c>
      <c r="C17" s="34">
        <v>1</v>
      </c>
      <c r="D17" s="44"/>
      <c r="E17" s="16" t="s">
        <v>45</v>
      </c>
      <c r="F17" s="35">
        <v>50</v>
      </c>
      <c r="G17" s="23">
        <v>0.22</v>
      </c>
      <c r="H17" s="17">
        <v>61</v>
      </c>
      <c r="I17" s="18"/>
      <c r="J17" s="17">
        <f t="shared" si="0"/>
        <v>0</v>
      </c>
      <c r="K17" s="21" t="s">
        <v>50</v>
      </c>
      <c r="L17" s="41" t="s">
        <v>56</v>
      </c>
    </row>
    <row r="18" spans="1:12" s="2" customFormat="1" ht="19.5" customHeight="1" x14ac:dyDescent="0.25">
      <c r="A18" s="42">
        <v>13</v>
      </c>
      <c r="B18" s="43" t="s">
        <v>25</v>
      </c>
      <c r="C18" s="34">
        <v>1</v>
      </c>
      <c r="D18" s="44"/>
      <c r="E18" s="16" t="s">
        <v>46</v>
      </c>
      <c r="F18" s="35">
        <v>75</v>
      </c>
      <c r="G18" s="23">
        <v>0.22</v>
      </c>
      <c r="H18" s="17">
        <v>91.5</v>
      </c>
      <c r="I18" s="18"/>
      <c r="J18" s="17">
        <f t="shared" si="0"/>
        <v>0</v>
      </c>
      <c r="K18" s="21" t="s">
        <v>52</v>
      </c>
      <c r="L18" s="39" t="s">
        <v>54</v>
      </c>
    </row>
    <row r="19" spans="1:12" s="2" customFormat="1" ht="19.5" customHeight="1" x14ac:dyDescent="0.25">
      <c r="A19" s="42">
        <v>14</v>
      </c>
      <c r="B19" s="43" t="s">
        <v>26</v>
      </c>
      <c r="C19" s="34">
        <v>1</v>
      </c>
      <c r="D19" s="44"/>
      <c r="E19" s="16" t="s">
        <v>47</v>
      </c>
      <c r="F19" s="35">
        <v>90</v>
      </c>
      <c r="G19" s="23">
        <v>0.22</v>
      </c>
      <c r="H19" s="17">
        <v>109.8</v>
      </c>
      <c r="I19" s="18"/>
      <c r="J19" s="17">
        <f t="shared" si="0"/>
        <v>0</v>
      </c>
      <c r="K19" s="21" t="s">
        <v>8</v>
      </c>
      <c r="L19" s="41" t="s">
        <v>56</v>
      </c>
    </row>
    <row r="20" spans="1:12" s="2" customFormat="1" ht="19.5" customHeight="1" x14ac:dyDescent="0.25">
      <c r="A20" s="42">
        <v>15</v>
      </c>
      <c r="B20" s="43" t="s">
        <v>27</v>
      </c>
      <c r="C20" s="34">
        <v>1</v>
      </c>
      <c r="D20" s="44"/>
      <c r="E20" s="16" t="s">
        <v>48</v>
      </c>
      <c r="F20" s="35">
        <v>115</v>
      </c>
      <c r="G20" s="23">
        <v>0.22</v>
      </c>
      <c r="H20" s="17">
        <v>140.30000000000001</v>
      </c>
      <c r="I20" s="18"/>
      <c r="J20" s="17">
        <f t="shared" si="0"/>
        <v>0</v>
      </c>
      <c r="K20" s="21" t="s">
        <v>8</v>
      </c>
      <c r="L20" s="40" t="s">
        <v>55</v>
      </c>
    </row>
    <row r="21" spans="1:12" s="2" customFormat="1" ht="19.5" customHeight="1" x14ac:dyDescent="0.25">
      <c r="A21" s="42">
        <v>16</v>
      </c>
      <c r="B21" s="43" t="s">
        <v>28</v>
      </c>
      <c r="C21" s="34">
        <v>1</v>
      </c>
      <c r="D21" s="44"/>
      <c r="E21" s="16" t="s">
        <v>49</v>
      </c>
      <c r="F21" s="35">
        <v>130</v>
      </c>
      <c r="G21" s="23">
        <v>0.22</v>
      </c>
      <c r="H21" s="17">
        <v>158.6</v>
      </c>
      <c r="I21" s="18"/>
      <c r="J21" s="17">
        <f t="shared" si="0"/>
        <v>0</v>
      </c>
      <c r="K21" s="21" t="s">
        <v>8</v>
      </c>
      <c r="L21" s="38" t="s">
        <v>53</v>
      </c>
    </row>
    <row r="22" spans="1:12" s="2" customFormat="1" ht="19.5" customHeight="1" x14ac:dyDescent="0.3">
      <c r="A22" s="42" t="s">
        <v>66</v>
      </c>
      <c r="B22" s="45" t="s">
        <v>57</v>
      </c>
      <c r="C22" s="34">
        <v>6</v>
      </c>
      <c r="D22" s="44"/>
      <c r="E22" s="16" t="s">
        <v>61</v>
      </c>
      <c r="F22" s="35">
        <v>16.36</v>
      </c>
      <c r="G22" s="23">
        <v>0.1</v>
      </c>
      <c r="H22" s="17">
        <v>18</v>
      </c>
      <c r="I22" s="18"/>
      <c r="J22" s="17">
        <f t="shared" si="0"/>
        <v>0</v>
      </c>
      <c r="K22" s="21" t="s">
        <v>73</v>
      </c>
      <c r="L22" s="3"/>
    </row>
    <row r="23" spans="1:12" s="2" customFormat="1" ht="19.5" customHeight="1" x14ac:dyDescent="0.3">
      <c r="A23" s="42" t="s">
        <v>67</v>
      </c>
      <c r="B23" s="45" t="s">
        <v>58</v>
      </c>
      <c r="C23" s="34">
        <v>4</v>
      </c>
      <c r="D23" s="44"/>
      <c r="E23" s="16" t="s">
        <v>62</v>
      </c>
      <c r="F23" s="35">
        <v>16.36</v>
      </c>
      <c r="G23" s="23">
        <v>0.1</v>
      </c>
      <c r="H23" s="17">
        <v>18</v>
      </c>
      <c r="I23" s="18"/>
      <c r="J23" s="17">
        <f t="shared" si="0"/>
        <v>0</v>
      </c>
      <c r="K23" s="21" t="s">
        <v>74</v>
      </c>
      <c r="L23" s="3"/>
    </row>
    <row r="24" spans="1:12" s="2" customFormat="1" ht="19.5" customHeight="1" x14ac:dyDescent="0.3">
      <c r="A24" s="42" t="s">
        <v>68</v>
      </c>
      <c r="B24" s="45" t="s">
        <v>59</v>
      </c>
      <c r="C24" s="34">
        <v>3</v>
      </c>
      <c r="D24" s="44"/>
      <c r="E24" s="16" t="s">
        <v>63</v>
      </c>
      <c r="F24" s="35">
        <v>20.49</v>
      </c>
      <c r="G24" s="23">
        <v>0.22</v>
      </c>
      <c r="H24" s="17">
        <v>25</v>
      </c>
      <c r="I24" s="18"/>
      <c r="J24" s="17">
        <f t="shared" si="0"/>
        <v>0</v>
      </c>
      <c r="K24" s="21" t="s">
        <v>75</v>
      </c>
      <c r="L24" s="3"/>
    </row>
    <row r="25" spans="1:12" s="2" customFormat="1" ht="19.5" customHeight="1" x14ac:dyDescent="0.3">
      <c r="A25" s="42" t="s">
        <v>69</v>
      </c>
      <c r="B25" s="45" t="s">
        <v>60</v>
      </c>
      <c r="C25" s="34">
        <v>4</v>
      </c>
      <c r="D25" s="44"/>
      <c r="E25" s="16" t="s">
        <v>64</v>
      </c>
      <c r="F25" s="35">
        <v>36.36</v>
      </c>
      <c r="G25" s="23">
        <v>0.1</v>
      </c>
      <c r="H25" s="17">
        <v>40</v>
      </c>
      <c r="I25" s="18"/>
      <c r="J25" s="17">
        <f t="shared" si="0"/>
        <v>0</v>
      </c>
      <c r="K25" s="21" t="s">
        <v>74</v>
      </c>
      <c r="L25" s="3"/>
    </row>
    <row r="26" spans="1:12" x14ac:dyDescent="0.3">
      <c r="B26" s="9"/>
      <c r="C26" s="33" t="s">
        <v>13</v>
      </c>
      <c r="D26" s="24" t="s">
        <v>13</v>
      </c>
      <c r="E26" s="7"/>
      <c r="F26" s="7"/>
      <c r="G26" s="7"/>
      <c r="H26" s="19" t="s">
        <v>6</v>
      </c>
      <c r="I26" s="10"/>
      <c r="J26" s="8"/>
    </row>
    <row r="27" spans="1:12" ht="40.200000000000003" x14ac:dyDescent="0.3">
      <c r="B27" s="9"/>
      <c r="C27" s="33" t="s">
        <v>13</v>
      </c>
      <c r="D27" s="24" t="s">
        <v>13</v>
      </c>
      <c r="E27" s="22" t="s">
        <v>11</v>
      </c>
      <c r="F27" s="22"/>
      <c r="G27" s="22"/>
      <c r="H27" s="50"/>
      <c r="I27" s="51"/>
      <c r="J27" s="52"/>
      <c r="K27" s="27"/>
    </row>
    <row r="28" spans="1:12" ht="27" x14ac:dyDescent="0.3">
      <c r="B28" s="9"/>
      <c r="C28" s="33" t="s">
        <v>13</v>
      </c>
      <c r="D28" s="24" t="s">
        <v>13</v>
      </c>
      <c r="E28" s="22" t="s">
        <v>7</v>
      </c>
      <c r="F28" s="22"/>
      <c r="G28" s="22"/>
      <c r="H28" s="53"/>
      <c r="I28" s="54"/>
      <c r="J28" s="55"/>
      <c r="K28" s="27"/>
    </row>
    <row r="29" spans="1:12" x14ac:dyDescent="0.3">
      <c r="B29" s="9"/>
      <c r="C29" s="33" t="s">
        <v>13</v>
      </c>
      <c r="D29" s="24" t="s">
        <v>13</v>
      </c>
      <c r="H29" s="56"/>
      <c r="I29" s="57"/>
      <c r="J29" s="58"/>
    </row>
    <row r="30" spans="1:12" ht="21.75" customHeight="1" x14ac:dyDescent="0.3">
      <c r="C30" s="33" t="s">
        <v>13</v>
      </c>
      <c r="D30" s="24" t="s">
        <v>13</v>
      </c>
      <c r="F30" s="20"/>
      <c r="G30" s="20"/>
    </row>
    <row r="31" spans="1:12" x14ac:dyDescent="0.3">
      <c r="C31" s="33" t="s">
        <v>13</v>
      </c>
      <c r="D31" s="24" t="s">
        <v>13</v>
      </c>
      <c r="E31" s="25" t="s">
        <v>30</v>
      </c>
    </row>
  </sheetData>
  <autoFilter ref="B4:K31"/>
  <mergeCells count="1">
    <mergeCell ref="H27:J29"/>
  </mergeCells>
  <phoneticPr fontId="0" type="noConversion"/>
  <dataValidations count="4">
    <dataValidation type="custom" allowBlank="1" showInputMessage="1" showErrorMessage="1" error="La quantità deve essere Multipla di 6" prompt="Inserire un multiplo di 6" sqref="D22">
      <formula1>MOD(D22,C22)=0</formula1>
    </dataValidation>
    <dataValidation type="custom" allowBlank="1" showInputMessage="1" showErrorMessage="1" error="La quantità deve essere Multipla di 4" prompt="Inserire un multiplo di 4" sqref="D23 D25">
      <formula1>MOD(D23,C23)=0</formula1>
    </dataValidation>
    <dataValidation type="custom" allowBlank="1" showInputMessage="1" showErrorMessage="1" error="La quantità deve essere Multipla di 3" prompt="Inserire un multiplo di 3" sqref="D24">
      <formula1>MOD(D24,C24)=0</formula1>
    </dataValidation>
    <dataValidation type="list" allowBlank="1" showInputMessage="1" showErrorMessage="1" sqref="H2">
      <formula1>"Selezionare Settimana, Settimana 48, Settimana 49, Settimana 50, Settimana 51"</formula1>
    </dataValidation>
  </dataValidations>
  <pageMargins left="0.39370078740157483" right="0.35433070866141736" top="1.4566929133858268" bottom="0.51181102362204722" header="0.19685039370078741" footer="0.35433070866141736"/>
  <pageSetup paperSize="9" scale="71" orientation="landscape" r:id="rId1"/>
  <headerFooter alignWithMargins="0">
    <oddHeader>&amp;C&amp;A
&amp;G</oddHeader>
  </headerFooter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Confezioni NATALIZIE 2022</vt:lpstr>
      <vt:lpstr>'Confezioni NATALIZIE 2022'!Area_stampa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giorgia.gironi</dc:creator>
  <cp:lastModifiedBy>Alessandro Montesi</cp:lastModifiedBy>
  <cp:lastPrinted>2022-07-13T20:55:19Z</cp:lastPrinted>
  <dcterms:created xsi:type="dcterms:W3CDTF">2013-04-24T08:07:41Z</dcterms:created>
  <dcterms:modified xsi:type="dcterms:W3CDTF">2022-07-13T22:09:16Z</dcterms:modified>
</cp:coreProperties>
</file>